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60" windowHeight="7665" tabRatio="354" activeTab="0"/>
  </bookViews>
  <sheets>
    <sheet name="FAK YO ENS" sheetId="1" r:id="rId1"/>
  </sheets>
  <definedNames>
    <definedName name="_xlnm.Print_Area" localSheetId="0">'FAK YO ENS'!$A$1:$J$50</definedName>
  </definedNames>
  <calcPr fullCalcOnLoad="1"/>
</workbook>
</file>

<file path=xl/sharedStrings.xml><?xml version="1.0" encoding="utf-8"?>
<sst xmlns="http://schemas.openxmlformats.org/spreadsheetml/2006/main" count="73" uniqueCount="60">
  <si>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</si>
  <si>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</si>
  <si>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</si>
  <si>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</si>
  <si>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</si>
  <si>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</si>
  <si>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</si>
  <si>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</si>
  <si>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</si>
  <si>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BAFRA MESLEK YÜKSEKOKULU</t>
  </si>
  <si>
    <t>HAVZA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</si>
  <si>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</si>
  <si>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</si>
  <si>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</si>
  <si>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</si>
  <si>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</si>
  <si>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</si>
  <si>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</si>
  <si>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</si>
  <si>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</si>
  <si>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</si>
  <si>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</si>
  <si>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</si>
  <si>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</si>
  <si>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</si>
  <si>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</si>
  <si>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</si>
  <si>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</si>
  <si>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</si>
  <si>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</si>
  <si>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</si>
  <si>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</si>
  <si>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</si>
  <si>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</si>
  <si>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</si>
  <si>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</si>
  <si>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</si>
  <si>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</si>
  <si>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</si>
  <si>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</si>
  <si>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 xml:space="preserve">19 MAYIS DEVLET KONSERVATUVARI </t>
  </si>
  <si>
    <t>YÜKSEK LİSANS</t>
  </si>
  <si>
    <t>TEZLİ</t>
  </si>
  <si>
    <t>TEZSİZ</t>
  </si>
  <si>
    <t>SAĞLIK BİLİMLERİ FAKÜLTESİ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</si>
  <si>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</si>
  <si>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</si>
  <si>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</si>
  <si>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</si>
  <si>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</si>
  <si>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</si>
  <si>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>UZAKTAN ÖĞRETİM TOPLAMI</t>
  </si>
  <si>
    <t>2.ÖĞRETİM</t>
  </si>
  <si>
    <t>FAKÜLTE / YÜKSEKOKUL / ENSTİTÜ</t>
  </si>
  <si>
    <t>TEZSİZ (İ.Ö)</t>
  </si>
  <si>
    <t>TEZSİZ (U.Ö)</t>
  </si>
  <si>
    <t>BAFRA TURİZM MESLEK YÜKSEKOKULU</t>
  </si>
  <si>
    <t xml:space="preserve">    2018-2019   EĞİTİM-ÖĞRETİM YILI  MEVCUT  ÖĞRENCİ SAYILARI</t>
  </si>
  <si>
    <t>KYK BURSU</t>
  </si>
  <si>
    <t>KONTENJANI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</si>
</sst>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i/>
      <sz val="9"/>
      <color indexed="14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b/>
      <sz val="9"/>
      <color indexed="10"/>
      <name val="Arial Tur"/>
      <family val="0"/>
    </font>
    <font>
      <b/>
      <sz val="9"/>
      <color indexed="60"/>
      <name val="Arial"/>
      <family val="2"/>
    </font>
    <font>
      <b/>
      <sz val="9"/>
      <color indexed="60"/>
      <name val="Arial Tur"/>
      <family val="0"/>
    </font>
    <font>
      <b/>
      <sz val="12"/>
      <color indexed="6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  <font>
      <b/>
      <sz val="9"/>
      <color rgb="FFFF0000"/>
      <name val="Arial Tur"/>
      <family val="0"/>
    </font>
    <font>
      <b/>
      <sz val="9"/>
      <color rgb="FFC00000"/>
      <name val="Arial Tur"/>
      <family val="0"/>
    </font>
    <font>
      <b/>
      <sz val="9"/>
      <color rgb="FFC00000"/>
      <name val="Arial"/>
      <family val="2"/>
    </font>
    <font>
      <b/>
      <sz val="12"/>
      <color rgb="FFC0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/>
    </xf>
    <xf numFmtId="0" fontId="56" fillId="0" borderId="24" xfId="0" applyFont="1" applyBorder="1" applyAlignment="1">
      <alignment/>
    </xf>
    <xf numFmtId="0" fontId="57" fillId="0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57" fillId="0" borderId="20" xfId="0" applyFont="1" applyBorder="1" applyAlignment="1">
      <alignment horizontal="right"/>
    </xf>
    <xf numFmtId="0" fontId="57" fillId="0" borderId="22" xfId="0" applyFont="1" applyBorder="1" applyAlignment="1">
      <alignment horizontal="center"/>
    </xf>
    <xf numFmtId="0" fontId="12" fillId="0" borderId="30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46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3" xfId="0" applyFont="1" applyFill="1" applyBorder="1" applyAlignment="1">
      <alignment horizontal="right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wrapText="1"/>
    </xf>
    <xf numFmtId="0" fontId="57" fillId="0" borderId="60" xfId="0" applyFont="1" applyFill="1" applyBorder="1" applyAlignment="1">
      <alignment horizontal="center"/>
    </xf>
    <xf numFmtId="0" fontId="57" fillId="0" borderId="6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57" fillId="0" borderId="61" xfId="0" applyFont="1" applyBorder="1" applyAlignment="1">
      <alignment horizontal="right"/>
    </xf>
    <xf numFmtId="0" fontId="57" fillId="0" borderId="31" xfId="0" applyFont="1" applyBorder="1" applyAlignment="1">
      <alignment horizontal="right"/>
    </xf>
    <xf numFmtId="0" fontId="57" fillId="0" borderId="3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62" xfId="0" applyFont="1" applyFill="1" applyBorder="1" applyAlignment="1">
      <alignment horizontal="center"/>
    </xf>
    <xf numFmtId="0" fontId="57" fillId="0" borderId="63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4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1.75390625" style="0" customWidth="1"/>
    <col min="2" max="2" width="52.375" style="0" customWidth="1"/>
    <col min="3" max="3" width="13.25390625" style="0" customWidth="1"/>
    <col min="4" max="4" width="14.125" style="0" customWidth="1"/>
    <col min="5" max="5" width="13.00390625" style="0" customWidth="1"/>
    <col min="6" max="6" width="10.875" style="0" customWidth="1"/>
    <col min="7" max="7" width="15.375" style="0" customWidth="1"/>
    <col min="8" max="8" width="14.375" style="0" customWidth="1"/>
    <col min="9" max="9" width="15.25390625" style="0" customWidth="1"/>
    <col min="10" max="10" width="12.625" style="0" customWidth="1"/>
  </cols>
  <sheetData>
    <row r="1" spans="2:9" ht="15">
      <c r="B1" s="50" t="s">
        <v>25</v>
      </c>
      <c r="C1" s="50"/>
      <c r="D1" s="50"/>
      <c r="E1" s="50"/>
      <c r="F1" s="50"/>
      <c r="G1" s="50"/>
      <c r="H1" s="50"/>
      <c r="I1" s="50"/>
    </row>
    <row r="2" spans="2:9" ht="16.5" customHeight="1">
      <c r="B2" s="50" t="s">
        <v>24</v>
      </c>
      <c r="C2" s="50"/>
      <c r="D2" s="50"/>
      <c r="E2" s="50"/>
      <c r="F2" s="50"/>
      <c r="G2" s="50"/>
      <c r="H2" s="50"/>
      <c r="I2" s="50"/>
    </row>
    <row r="3" spans="2:9" ht="19.5" customHeight="1" thickBot="1">
      <c r="B3" s="50" t="s">
        <v>57</v>
      </c>
      <c r="C3" s="50"/>
      <c r="D3" s="50"/>
      <c r="E3" s="50"/>
      <c r="F3" s="50"/>
      <c r="G3" s="50"/>
      <c r="H3" s="50"/>
      <c r="I3" s="50"/>
    </row>
    <row r="4" spans="2:10" ht="28.5" customHeight="1" thickBot="1">
      <c r="B4" s="51" t="s">
        <v>47</v>
      </c>
      <c r="C4" s="104" t="s">
        <v>0</v>
      </c>
      <c r="D4" s="60"/>
      <c r="E4" s="60"/>
      <c r="F4" s="60"/>
      <c r="G4" s="60"/>
      <c r="H4" s="105"/>
      <c r="I4" s="51" t="s">
        <v>1</v>
      </c>
      <c r="J4" s="25" t="s">
        <v>58</v>
      </c>
    </row>
    <row r="5" spans="2:10" ht="25.5" customHeight="1" thickBot="1">
      <c r="B5" s="52"/>
      <c r="C5" s="110" t="s">
        <v>15</v>
      </c>
      <c r="D5" s="111"/>
      <c r="E5" s="111"/>
      <c r="F5" s="111"/>
      <c r="G5" s="112" t="s">
        <v>45</v>
      </c>
      <c r="H5" s="113" t="s">
        <v>46</v>
      </c>
      <c r="I5" s="52"/>
      <c r="J5" s="26" t="s">
        <v>59</v>
      </c>
    </row>
    <row r="6" spans="2:10" ht="18" customHeight="1">
      <c r="B6" s="95" t="s">
        <v>30</v>
      </c>
      <c r="C6" s="98">
        <v>899</v>
      </c>
      <c r="D6" s="71"/>
      <c r="E6" s="71"/>
      <c r="F6" s="71"/>
      <c r="G6" s="72"/>
      <c r="H6" s="116"/>
      <c r="I6" s="107">
        <f>+C6+G6+H6</f>
        <v>899</v>
      </c>
      <c r="J6" s="28">
        <v>2</v>
      </c>
    </row>
    <row r="7" spans="2:10" ht="18" customHeight="1">
      <c r="B7" s="96" t="s">
        <v>4</v>
      </c>
      <c r="C7" s="99">
        <v>656</v>
      </c>
      <c r="D7" s="69"/>
      <c r="E7" s="69"/>
      <c r="F7" s="69"/>
      <c r="G7" s="70"/>
      <c r="H7" s="89"/>
      <c r="I7" s="108">
        <f aca="true" t="shared" si="0" ref="I7:I22">+C7+G7+H7</f>
        <v>656</v>
      </c>
      <c r="J7" s="29">
        <v>1</v>
      </c>
    </row>
    <row r="8" spans="2:16" ht="18" customHeight="1">
      <c r="B8" s="96" t="s">
        <v>8</v>
      </c>
      <c r="C8" s="99">
        <v>5454</v>
      </c>
      <c r="D8" s="69"/>
      <c r="E8" s="69"/>
      <c r="F8" s="69"/>
      <c r="G8" s="70">
        <v>227</v>
      </c>
      <c r="H8" s="89"/>
      <c r="I8" s="108">
        <f t="shared" si="0"/>
        <v>5681</v>
      </c>
      <c r="J8" s="29">
        <v>7</v>
      </c>
      <c r="P8" s="4"/>
    </row>
    <row r="9" spans="2:10" ht="18" customHeight="1">
      <c r="B9" s="96" t="s">
        <v>5</v>
      </c>
      <c r="C9" s="99">
        <v>3886</v>
      </c>
      <c r="D9" s="69"/>
      <c r="E9" s="69"/>
      <c r="F9" s="69"/>
      <c r="G9" s="70">
        <v>419</v>
      </c>
      <c r="H9" s="89"/>
      <c r="I9" s="108">
        <f t="shared" si="0"/>
        <v>4305</v>
      </c>
      <c r="J9" s="29">
        <v>6</v>
      </c>
    </row>
    <row r="10" spans="2:10" ht="18" customHeight="1">
      <c r="B10" s="96" t="s">
        <v>36</v>
      </c>
      <c r="C10" s="99">
        <v>388</v>
      </c>
      <c r="D10" s="69"/>
      <c r="E10" s="69"/>
      <c r="F10" s="69"/>
      <c r="G10" s="70"/>
      <c r="H10" s="89"/>
      <c r="I10" s="108">
        <f t="shared" si="0"/>
        <v>388</v>
      </c>
      <c r="J10" s="29">
        <v>1</v>
      </c>
    </row>
    <row r="11" spans="2:10" ht="18" customHeight="1">
      <c r="B11" s="96" t="s">
        <v>26</v>
      </c>
      <c r="C11" s="99">
        <v>2080</v>
      </c>
      <c r="D11" s="69"/>
      <c r="E11" s="69"/>
      <c r="F11" s="69"/>
      <c r="G11" s="70">
        <v>99</v>
      </c>
      <c r="H11" s="89"/>
      <c r="I11" s="108">
        <f t="shared" si="0"/>
        <v>2179</v>
      </c>
      <c r="J11" s="29">
        <v>3</v>
      </c>
    </row>
    <row r="12" spans="2:10" ht="18" customHeight="1">
      <c r="B12" s="96" t="s">
        <v>7</v>
      </c>
      <c r="C12" s="99">
        <v>1239</v>
      </c>
      <c r="D12" s="69"/>
      <c r="E12" s="69"/>
      <c r="F12" s="69"/>
      <c r="G12" s="70">
        <v>907</v>
      </c>
      <c r="H12" s="89">
        <v>1345</v>
      </c>
      <c r="I12" s="108">
        <f t="shared" si="0"/>
        <v>3491</v>
      </c>
      <c r="J12" s="29">
        <v>4</v>
      </c>
    </row>
    <row r="13" spans="2:10" ht="18" customHeight="1">
      <c r="B13" s="96" t="s">
        <v>35</v>
      </c>
      <c r="C13" s="99">
        <v>726</v>
      </c>
      <c r="D13" s="69"/>
      <c r="E13" s="69"/>
      <c r="F13" s="69"/>
      <c r="G13" s="70">
        <v>171</v>
      </c>
      <c r="H13" s="89"/>
      <c r="I13" s="108">
        <f t="shared" si="0"/>
        <v>897</v>
      </c>
      <c r="J13" s="29">
        <v>2</v>
      </c>
    </row>
    <row r="14" spans="2:10" ht="18" customHeight="1">
      <c r="B14" s="96" t="s">
        <v>37</v>
      </c>
      <c r="C14" s="99">
        <v>612</v>
      </c>
      <c r="D14" s="69"/>
      <c r="E14" s="69"/>
      <c r="F14" s="69"/>
      <c r="G14" s="70"/>
      <c r="H14" s="89"/>
      <c r="I14" s="108">
        <f t="shared" si="0"/>
        <v>612</v>
      </c>
      <c r="J14" s="29">
        <v>2</v>
      </c>
    </row>
    <row r="15" spans="2:10" ht="18" customHeight="1">
      <c r="B15" s="96" t="s">
        <v>3</v>
      </c>
      <c r="C15" s="99">
        <v>4309</v>
      </c>
      <c r="D15" s="69"/>
      <c r="E15" s="69"/>
      <c r="F15" s="69"/>
      <c r="G15" s="70">
        <v>514</v>
      </c>
      <c r="H15" s="89"/>
      <c r="I15" s="108">
        <f t="shared" si="0"/>
        <v>4823</v>
      </c>
      <c r="J15" s="29">
        <v>6</v>
      </c>
    </row>
    <row r="16" spans="2:10" ht="18" customHeight="1">
      <c r="B16" s="96" t="s">
        <v>44</v>
      </c>
      <c r="C16" s="99">
        <v>1883</v>
      </c>
      <c r="D16" s="69"/>
      <c r="E16" s="69"/>
      <c r="F16" s="69"/>
      <c r="G16" s="70"/>
      <c r="H16" s="89"/>
      <c r="I16" s="108">
        <f t="shared" si="0"/>
        <v>1883</v>
      </c>
      <c r="J16" s="29">
        <v>3</v>
      </c>
    </row>
    <row r="17" spans="2:10" ht="18" customHeight="1">
      <c r="B17" s="96" t="s">
        <v>2</v>
      </c>
      <c r="C17" s="99">
        <v>2181</v>
      </c>
      <c r="D17" s="69"/>
      <c r="E17" s="69"/>
      <c r="F17" s="69"/>
      <c r="G17" s="70"/>
      <c r="H17" s="89"/>
      <c r="I17" s="108">
        <f t="shared" si="0"/>
        <v>2181</v>
      </c>
      <c r="J17" s="29">
        <v>4</v>
      </c>
    </row>
    <row r="18" spans="2:10" ht="18" customHeight="1">
      <c r="B18" s="96" t="s">
        <v>38</v>
      </c>
      <c r="C18" s="99">
        <v>329</v>
      </c>
      <c r="D18" s="69"/>
      <c r="E18" s="69"/>
      <c r="F18" s="69"/>
      <c r="G18" s="70"/>
      <c r="H18" s="89"/>
      <c r="I18" s="108">
        <f t="shared" si="0"/>
        <v>329</v>
      </c>
      <c r="J18" s="29">
        <v>1</v>
      </c>
    </row>
    <row r="19" spans="2:10" ht="18" customHeight="1">
      <c r="B19" s="96" t="s">
        <v>22</v>
      </c>
      <c r="C19" s="99">
        <v>585</v>
      </c>
      <c r="D19" s="69"/>
      <c r="E19" s="69"/>
      <c r="F19" s="69"/>
      <c r="G19" s="70"/>
      <c r="H19" s="89"/>
      <c r="I19" s="108">
        <f t="shared" si="0"/>
        <v>585</v>
      </c>
      <c r="J19" s="29">
        <v>1</v>
      </c>
    </row>
    <row r="20" spans="2:10" ht="18" customHeight="1">
      <c r="B20" s="96" t="s">
        <v>34</v>
      </c>
      <c r="C20" s="99">
        <v>1157</v>
      </c>
      <c r="D20" s="69"/>
      <c r="E20" s="69"/>
      <c r="F20" s="69"/>
      <c r="G20" s="70">
        <v>483</v>
      </c>
      <c r="H20" s="89"/>
      <c r="I20" s="108">
        <f t="shared" si="0"/>
        <v>1640</v>
      </c>
      <c r="J20" s="29">
        <v>3</v>
      </c>
    </row>
    <row r="21" spans="2:10" ht="18" customHeight="1">
      <c r="B21" s="96" t="s">
        <v>6</v>
      </c>
      <c r="C21" s="99">
        <v>1567</v>
      </c>
      <c r="D21" s="69"/>
      <c r="E21" s="69"/>
      <c r="F21" s="69"/>
      <c r="G21" s="70"/>
      <c r="H21" s="89"/>
      <c r="I21" s="108">
        <f t="shared" si="0"/>
        <v>1567</v>
      </c>
      <c r="J21" s="29">
        <v>3</v>
      </c>
    </row>
    <row r="22" spans="2:10" ht="18" customHeight="1" thickBot="1">
      <c r="B22" s="106" t="s">
        <v>40</v>
      </c>
      <c r="C22" s="100">
        <v>97</v>
      </c>
      <c r="D22" s="73"/>
      <c r="E22" s="73"/>
      <c r="F22" s="73"/>
      <c r="G22" s="74"/>
      <c r="H22" s="92"/>
      <c r="I22" s="109">
        <f t="shared" si="0"/>
        <v>97</v>
      </c>
      <c r="J22" s="34">
        <v>1</v>
      </c>
    </row>
    <row r="23" spans="2:15" ht="19.5" customHeight="1" thickBot="1">
      <c r="B23" s="93" t="s">
        <v>16</v>
      </c>
      <c r="C23" s="114">
        <f>SUM(C6:C22)</f>
        <v>28048</v>
      </c>
      <c r="D23" s="114"/>
      <c r="E23" s="114"/>
      <c r="F23" s="114"/>
      <c r="G23" s="115">
        <f>SUM(G6:G22)</f>
        <v>2820</v>
      </c>
      <c r="H23" s="115">
        <f>SUM(H6:H22)</f>
        <v>1345</v>
      </c>
      <c r="I23" s="94">
        <f>SUM(I6:I22)</f>
        <v>32213</v>
      </c>
      <c r="J23" s="35">
        <f>SUM(J6:J22)</f>
        <v>50</v>
      </c>
      <c r="O23" s="5"/>
    </row>
    <row r="24" spans="2:15" ht="20.25" customHeight="1" thickBot="1">
      <c r="B24" s="51" t="s">
        <v>48</v>
      </c>
      <c r="C24" s="59" t="s">
        <v>0</v>
      </c>
      <c r="D24" s="60"/>
      <c r="E24" s="60"/>
      <c r="F24" s="60"/>
      <c r="G24" s="60"/>
      <c r="H24" s="61"/>
      <c r="I24" s="51" t="s">
        <v>1</v>
      </c>
      <c r="J24" s="40"/>
      <c r="O24" s="5"/>
    </row>
    <row r="25" spans="2:15" ht="30" customHeight="1" thickBot="1">
      <c r="B25" s="52"/>
      <c r="C25" s="110" t="s">
        <v>15</v>
      </c>
      <c r="D25" s="111"/>
      <c r="E25" s="111"/>
      <c r="F25" s="111"/>
      <c r="G25" s="112" t="s">
        <v>45</v>
      </c>
      <c r="H25" s="113" t="s">
        <v>46</v>
      </c>
      <c r="I25" s="52"/>
      <c r="J25" s="41"/>
      <c r="O25" s="5"/>
    </row>
    <row r="26" spans="2:10" ht="18" customHeight="1">
      <c r="B26" s="95" t="s">
        <v>32</v>
      </c>
      <c r="C26" s="98">
        <v>211</v>
      </c>
      <c r="D26" s="71"/>
      <c r="E26" s="71"/>
      <c r="F26" s="71"/>
      <c r="G26" s="72"/>
      <c r="H26" s="116"/>
      <c r="I26" s="101">
        <f>+C26+G26+H26</f>
        <v>211</v>
      </c>
      <c r="J26" s="31">
        <v>1</v>
      </c>
    </row>
    <row r="27" spans="2:23" ht="18" customHeight="1">
      <c r="B27" s="96" t="s">
        <v>29</v>
      </c>
      <c r="C27" s="99">
        <v>565</v>
      </c>
      <c r="D27" s="69"/>
      <c r="E27" s="69"/>
      <c r="F27" s="69"/>
      <c r="G27" s="70">
        <v>296</v>
      </c>
      <c r="H27" s="89">
        <v>543</v>
      </c>
      <c r="I27" s="102">
        <f aca="true" t="shared" si="1" ref="I27:I36">+C27+G27+H27</f>
        <v>1404</v>
      </c>
      <c r="J27" s="29">
        <v>2</v>
      </c>
      <c r="W27" s="5"/>
    </row>
    <row r="28" spans="2:10" ht="18" customHeight="1">
      <c r="B28" s="96" t="s">
        <v>9</v>
      </c>
      <c r="C28" s="99">
        <v>448</v>
      </c>
      <c r="D28" s="69"/>
      <c r="E28" s="69"/>
      <c r="F28" s="69"/>
      <c r="G28" s="70">
        <v>220</v>
      </c>
      <c r="H28" s="89"/>
      <c r="I28" s="102">
        <f t="shared" si="1"/>
        <v>668</v>
      </c>
      <c r="J28" s="29">
        <v>1</v>
      </c>
    </row>
    <row r="29" spans="2:10" ht="18" customHeight="1">
      <c r="B29" s="96" t="s">
        <v>56</v>
      </c>
      <c r="C29" s="99">
        <v>28</v>
      </c>
      <c r="D29" s="69"/>
      <c r="E29" s="69"/>
      <c r="F29" s="69"/>
      <c r="G29" s="70"/>
      <c r="H29" s="89"/>
      <c r="I29" s="102">
        <f t="shared" si="1"/>
        <v>28</v>
      </c>
      <c r="J29" s="32">
        <v>1</v>
      </c>
    </row>
    <row r="30" spans="2:10" ht="18" customHeight="1">
      <c r="B30" s="96" t="s">
        <v>27</v>
      </c>
      <c r="C30" s="99">
        <v>1183</v>
      </c>
      <c r="D30" s="69"/>
      <c r="E30" s="69"/>
      <c r="F30" s="69"/>
      <c r="G30" s="70">
        <v>819</v>
      </c>
      <c r="H30" s="89"/>
      <c r="I30" s="102">
        <f t="shared" si="1"/>
        <v>2002</v>
      </c>
      <c r="J30" s="29">
        <v>3</v>
      </c>
    </row>
    <row r="31" spans="2:10" ht="18" customHeight="1">
      <c r="B31" s="96" t="s">
        <v>10</v>
      </c>
      <c r="C31" s="99">
        <v>963</v>
      </c>
      <c r="D31" s="69"/>
      <c r="E31" s="69"/>
      <c r="F31" s="69"/>
      <c r="G31" s="70">
        <v>447</v>
      </c>
      <c r="H31" s="89">
        <v>298</v>
      </c>
      <c r="I31" s="102">
        <f t="shared" si="1"/>
        <v>1708</v>
      </c>
      <c r="J31" s="29">
        <v>3</v>
      </c>
    </row>
    <row r="32" spans="2:10" ht="18" customHeight="1">
      <c r="B32" s="96" t="s">
        <v>28</v>
      </c>
      <c r="C32" s="99">
        <v>2203</v>
      </c>
      <c r="D32" s="69"/>
      <c r="E32" s="69"/>
      <c r="F32" s="69"/>
      <c r="G32" s="70">
        <v>910</v>
      </c>
      <c r="H32" s="89"/>
      <c r="I32" s="102">
        <f t="shared" si="1"/>
        <v>3113</v>
      </c>
      <c r="J32" s="29">
        <v>3</v>
      </c>
    </row>
    <row r="33" spans="2:20" ht="18" customHeight="1">
      <c r="B33" s="96" t="s">
        <v>11</v>
      </c>
      <c r="C33" s="99">
        <v>2188</v>
      </c>
      <c r="D33" s="69"/>
      <c r="E33" s="69"/>
      <c r="F33" s="69"/>
      <c r="G33" s="70">
        <v>806</v>
      </c>
      <c r="H33" s="89">
        <v>1021</v>
      </c>
      <c r="I33" s="102">
        <f t="shared" si="1"/>
        <v>4015</v>
      </c>
      <c r="J33" s="29">
        <v>4</v>
      </c>
      <c r="N33" s="54"/>
      <c r="O33" s="54"/>
      <c r="P33" s="54"/>
      <c r="Q33" s="54"/>
      <c r="R33" s="54"/>
      <c r="S33" s="7"/>
      <c r="T33" s="7"/>
    </row>
    <row r="34" spans="2:10" ht="18" customHeight="1">
      <c r="B34" s="96" t="s">
        <v>12</v>
      </c>
      <c r="C34" s="99">
        <v>583</v>
      </c>
      <c r="D34" s="69"/>
      <c r="E34" s="69"/>
      <c r="F34" s="69"/>
      <c r="G34" s="70">
        <v>73</v>
      </c>
      <c r="H34" s="89"/>
      <c r="I34" s="102">
        <f t="shared" si="1"/>
        <v>656</v>
      </c>
      <c r="J34" s="29">
        <v>1</v>
      </c>
    </row>
    <row r="35" spans="2:16" ht="18" customHeight="1">
      <c r="B35" s="96" t="s">
        <v>23</v>
      </c>
      <c r="C35" s="99">
        <v>822</v>
      </c>
      <c r="D35" s="69"/>
      <c r="E35" s="69"/>
      <c r="F35" s="69"/>
      <c r="G35" s="70">
        <v>472</v>
      </c>
      <c r="H35" s="89">
        <v>46</v>
      </c>
      <c r="I35" s="102">
        <f t="shared" si="1"/>
        <v>1340</v>
      </c>
      <c r="J35" s="29">
        <v>2</v>
      </c>
      <c r="O35" s="8"/>
      <c r="P35" s="8"/>
    </row>
    <row r="36" spans="2:10" ht="18" customHeight="1" thickBot="1">
      <c r="B36" s="97" t="s">
        <v>33</v>
      </c>
      <c r="C36" s="99">
        <v>1019</v>
      </c>
      <c r="D36" s="69"/>
      <c r="E36" s="69"/>
      <c r="F36" s="69"/>
      <c r="G36" s="70">
        <v>631</v>
      </c>
      <c r="H36" s="89"/>
      <c r="I36" s="103">
        <f t="shared" si="1"/>
        <v>1650</v>
      </c>
      <c r="J36" s="33">
        <v>3</v>
      </c>
    </row>
    <row r="37" spans="2:10" ht="19.5" customHeight="1">
      <c r="B37" s="117" t="s">
        <v>17</v>
      </c>
      <c r="C37" s="121">
        <f>SUM(C26:F36)</f>
        <v>10213</v>
      </c>
      <c r="D37" s="47"/>
      <c r="E37" s="47"/>
      <c r="F37" s="47"/>
      <c r="G37" s="30">
        <f>SUM(G26:G36)</f>
        <v>4674</v>
      </c>
      <c r="H37" s="122">
        <f>SUM(H26:H36)</f>
        <v>1908</v>
      </c>
      <c r="I37" s="119">
        <f>SUM(I26:I36)</f>
        <v>16795</v>
      </c>
      <c r="J37" s="43">
        <f>SUM(J26:J36)</f>
        <v>24</v>
      </c>
    </row>
    <row r="38" spans="2:10" ht="19.5" customHeight="1" thickBot="1">
      <c r="B38" s="118" t="s">
        <v>18</v>
      </c>
      <c r="C38" s="123">
        <f>+C23+C37</f>
        <v>38261</v>
      </c>
      <c r="D38" s="124"/>
      <c r="E38" s="124"/>
      <c r="F38" s="124"/>
      <c r="G38" s="125">
        <f>+G23+G37</f>
        <v>7494</v>
      </c>
      <c r="H38" s="126">
        <f>+H23+H37</f>
        <v>3253</v>
      </c>
      <c r="I38" s="120">
        <f>C38+G38+H38</f>
        <v>49008</v>
      </c>
      <c r="J38" s="44"/>
    </row>
    <row r="39" spans="2:10" ht="19.5" customHeight="1" thickBot="1">
      <c r="B39" s="51" t="s">
        <v>19</v>
      </c>
      <c r="C39" s="56" t="s">
        <v>41</v>
      </c>
      <c r="D39" s="57"/>
      <c r="E39" s="57"/>
      <c r="F39" s="57"/>
      <c r="G39" s="58"/>
      <c r="H39" s="48" t="s">
        <v>49</v>
      </c>
      <c r="I39" s="45" t="s">
        <v>1</v>
      </c>
      <c r="J39" s="38"/>
    </row>
    <row r="40" spans="2:10" ht="31.5" customHeight="1" thickBot="1">
      <c r="B40" s="53"/>
      <c r="C40" s="14" t="s">
        <v>42</v>
      </c>
      <c r="D40" s="15" t="s">
        <v>43</v>
      </c>
      <c r="E40" s="15" t="s">
        <v>54</v>
      </c>
      <c r="F40" s="76" t="s">
        <v>55</v>
      </c>
      <c r="G40" s="75" t="s">
        <v>1</v>
      </c>
      <c r="H40" s="49"/>
      <c r="I40" s="46"/>
      <c r="J40" s="39"/>
    </row>
    <row r="41" spans="2:12" ht="19.5" customHeight="1">
      <c r="B41" s="16" t="s">
        <v>31</v>
      </c>
      <c r="C41" s="86">
        <v>765</v>
      </c>
      <c r="D41" s="72"/>
      <c r="E41" s="72"/>
      <c r="F41" s="87">
        <v>111</v>
      </c>
      <c r="G41" s="77">
        <f aca="true" t="shared" si="2" ref="G41:G46">SUM(C41:F41)</f>
        <v>876</v>
      </c>
      <c r="H41" s="83">
        <v>106</v>
      </c>
      <c r="I41" s="80">
        <f>+G41+H41</f>
        <v>982</v>
      </c>
      <c r="J41" s="28">
        <v>2</v>
      </c>
      <c r="K41" s="55"/>
      <c r="L41" s="55"/>
    </row>
    <row r="42" spans="2:10" ht="19.5" customHeight="1">
      <c r="B42" s="11" t="s">
        <v>20</v>
      </c>
      <c r="C42" s="88">
        <v>1952</v>
      </c>
      <c r="D42" s="10"/>
      <c r="E42" s="70"/>
      <c r="F42" s="89">
        <v>226</v>
      </c>
      <c r="G42" s="78">
        <f t="shared" si="2"/>
        <v>2178</v>
      </c>
      <c r="H42" s="84">
        <v>483</v>
      </c>
      <c r="I42" s="81">
        <f>+G42+H42</f>
        <v>2661</v>
      </c>
      <c r="J42" s="29">
        <v>2</v>
      </c>
    </row>
    <row r="43" spans="2:10" ht="19.5" customHeight="1">
      <c r="B43" s="11" t="s">
        <v>14</v>
      </c>
      <c r="C43" s="88">
        <v>603</v>
      </c>
      <c r="D43" s="70"/>
      <c r="E43" s="10">
        <v>22</v>
      </c>
      <c r="F43" s="90">
        <v>108</v>
      </c>
      <c r="G43" s="78">
        <f t="shared" si="2"/>
        <v>733</v>
      </c>
      <c r="H43" s="84">
        <v>361</v>
      </c>
      <c r="I43" s="81">
        <f>+G43+H43</f>
        <v>1094</v>
      </c>
      <c r="J43" s="29">
        <v>1</v>
      </c>
    </row>
    <row r="44" spans="2:10" ht="19.5" customHeight="1">
      <c r="B44" s="11" t="s">
        <v>13</v>
      </c>
      <c r="C44" s="88">
        <v>1443</v>
      </c>
      <c r="D44" s="70"/>
      <c r="E44" s="70">
        <v>241</v>
      </c>
      <c r="F44" s="89">
        <v>87</v>
      </c>
      <c r="G44" s="78">
        <f t="shared" si="2"/>
        <v>1771</v>
      </c>
      <c r="H44" s="84">
        <v>345</v>
      </c>
      <c r="I44" s="81">
        <f>+G44+H44</f>
        <v>2116</v>
      </c>
      <c r="J44" s="29">
        <v>2</v>
      </c>
    </row>
    <row r="45" spans="2:10" ht="19.5" customHeight="1" thickBot="1">
      <c r="B45" s="17" t="s">
        <v>39</v>
      </c>
      <c r="C45" s="91">
        <v>57</v>
      </c>
      <c r="D45" s="74"/>
      <c r="E45" s="74"/>
      <c r="F45" s="92"/>
      <c r="G45" s="79">
        <f t="shared" si="2"/>
        <v>57</v>
      </c>
      <c r="H45" s="85">
        <v>4</v>
      </c>
      <c r="I45" s="82">
        <f>+G45+H45</f>
        <v>61</v>
      </c>
      <c r="J45" s="34">
        <v>1</v>
      </c>
    </row>
    <row r="46" spans="2:10" ht="16.5" thickBot="1">
      <c r="B46" s="18" t="s">
        <v>21</v>
      </c>
      <c r="C46" s="36">
        <f>SUM(C41:C45)</f>
        <v>4820</v>
      </c>
      <c r="D46" s="37">
        <f>SUM(D41:D45)</f>
        <v>0</v>
      </c>
      <c r="E46" s="37">
        <f>SUM(E41:E45)</f>
        <v>263</v>
      </c>
      <c r="F46" s="37">
        <f>SUM(F41:F45)</f>
        <v>532</v>
      </c>
      <c r="G46" s="37">
        <f t="shared" si="2"/>
        <v>5615</v>
      </c>
      <c r="H46" s="37">
        <f>SUM(H41:H45)</f>
        <v>1299</v>
      </c>
      <c r="I46" s="27">
        <f>SUM(I41:I45)</f>
        <v>6914</v>
      </c>
      <c r="J46" s="35">
        <f>SUM(J41:J45)</f>
        <v>8</v>
      </c>
    </row>
    <row r="47" spans="2:12" ht="17.25" customHeight="1">
      <c r="B47" s="62" t="s">
        <v>53</v>
      </c>
      <c r="C47" s="64" t="s">
        <v>16</v>
      </c>
      <c r="D47" s="65"/>
      <c r="E47" s="66" t="s">
        <v>17</v>
      </c>
      <c r="F47" s="65"/>
      <c r="G47" s="67" t="s">
        <v>51</v>
      </c>
      <c r="H47" s="67" t="s">
        <v>21</v>
      </c>
      <c r="I47" s="68" t="s">
        <v>50</v>
      </c>
      <c r="J47" s="42"/>
      <c r="K47" s="3"/>
      <c r="L47" s="3"/>
    </row>
    <row r="48" spans="2:10" ht="20.25" customHeight="1" hidden="1">
      <c r="B48" s="62"/>
      <c r="C48" s="12"/>
      <c r="D48" s="13"/>
      <c r="E48" s="13"/>
      <c r="F48" s="13"/>
      <c r="G48" s="67"/>
      <c r="H48" s="67"/>
      <c r="I48" s="68"/>
      <c r="J48" s="42"/>
    </row>
    <row r="49" spans="2:10" ht="28.5" customHeight="1" thickBot="1">
      <c r="B49" s="62"/>
      <c r="C49" s="20" t="s">
        <v>15</v>
      </c>
      <c r="D49" s="21" t="s">
        <v>52</v>
      </c>
      <c r="E49" s="21" t="s">
        <v>15</v>
      </c>
      <c r="F49" s="21" t="s">
        <v>52</v>
      </c>
      <c r="G49" s="67"/>
      <c r="H49" s="67"/>
      <c r="I49" s="68"/>
      <c r="J49" s="41"/>
    </row>
    <row r="50" spans="2:10" ht="13.5" thickBot="1">
      <c r="B50" s="63"/>
      <c r="C50" s="22">
        <f>+C23</f>
        <v>28048</v>
      </c>
      <c r="D50" s="23">
        <f>+G23</f>
        <v>2820</v>
      </c>
      <c r="E50" s="23">
        <f>+C37</f>
        <v>10213</v>
      </c>
      <c r="F50" s="23">
        <f>+G37</f>
        <v>4674</v>
      </c>
      <c r="G50" s="23">
        <f>+H23+H37</f>
        <v>3253</v>
      </c>
      <c r="H50" s="23">
        <f>+I46</f>
        <v>6914</v>
      </c>
      <c r="I50" s="24">
        <f>+C50+D50+E50+F50+G50+H50</f>
        <v>55922</v>
      </c>
      <c r="J50" s="19"/>
    </row>
    <row r="51" ht="15">
      <c r="B51" s="6"/>
    </row>
    <row r="52" spans="3:7" ht="12.75">
      <c r="C52" s="9"/>
      <c r="D52" s="2"/>
      <c r="E52" s="2"/>
      <c r="F52" s="2"/>
      <c r="G52" s="2"/>
    </row>
    <row r="54" ht="12.75">
      <c r="B54" s="1"/>
    </row>
  </sheetData>
  <sheetProtection/>
  <mergeCells count="58">
    <mergeCell ref="B24:B25"/>
    <mergeCell ref="C25:F25"/>
    <mergeCell ref="C31:F31"/>
    <mergeCell ref="B47:B50"/>
    <mergeCell ref="C47:D47"/>
    <mergeCell ref="E47:F47"/>
    <mergeCell ref="G47:G49"/>
    <mergeCell ref="H47:H49"/>
    <mergeCell ref="I47:I49"/>
    <mergeCell ref="K41:L41"/>
    <mergeCell ref="C39:G39"/>
    <mergeCell ref="C11:F11"/>
    <mergeCell ref="C18:F18"/>
    <mergeCell ref="C19:F19"/>
    <mergeCell ref="C20:F20"/>
    <mergeCell ref="C26:F26"/>
    <mergeCell ref="C24:H24"/>
    <mergeCell ref="C15:F15"/>
    <mergeCell ref="C21:F21"/>
    <mergeCell ref="C7:F7"/>
    <mergeCell ref="N33:R33"/>
    <mergeCell ref="C22:F22"/>
    <mergeCell ref="C23:F23"/>
    <mergeCell ref="C16:F16"/>
    <mergeCell ref="C27:F27"/>
    <mergeCell ref="C28:F28"/>
    <mergeCell ref="C30:F30"/>
    <mergeCell ref="I24:I25"/>
    <mergeCell ref="C6:F6"/>
    <mergeCell ref="C12:F12"/>
    <mergeCell ref="C13:F13"/>
    <mergeCell ref="C14:F14"/>
    <mergeCell ref="C17:F17"/>
    <mergeCell ref="I4:I5"/>
    <mergeCell ref="C5:F5"/>
    <mergeCell ref="C8:F8"/>
    <mergeCell ref="C9:F9"/>
    <mergeCell ref="C10:F10"/>
    <mergeCell ref="C36:F36"/>
    <mergeCell ref="H39:H40"/>
    <mergeCell ref="B1:I1"/>
    <mergeCell ref="B2:I2"/>
    <mergeCell ref="B3:I3"/>
    <mergeCell ref="B4:B5"/>
    <mergeCell ref="C4:H4"/>
    <mergeCell ref="B39:B40"/>
    <mergeCell ref="C32:F32"/>
    <mergeCell ref="C38:F38"/>
    <mergeCell ref="C29:F29"/>
    <mergeCell ref="J39:J40"/>
    <mergeCell ref="J24:J25"/>
    <mergeCell ref="J47:J49"/>
    <mergeCell ref="J37:J38"/>
    <mergeCell ref="I39:I40"/>
    <mergeCell ref="C33:F33"/>
    <mergeCell ref="C34:F34"/>
    <mergeCell ref="C37:F37"/>
    <mergeCell ref="C35:F35"/>
  </mergeCells>
  <conditionalFormatting sqref="C30:H30 C6:H23 C32:H38 C31 G31:H31">
    <cfRule type="containsBlanks" priority="3" dxfId="0" stopIfTrue="1">
      <formula>LEN(TRIM(C6))=0</formula>
    </cfRule>
  </conditionalFormatting>
  <conditionalFormatting sqref="C26:H28 C29 G29:H29">
    <cfRule type="containsBlanks" priority="2" dxfId="0" stopIfTrue="1">
      <formula>LEN(TRIM(C26))=0</formula>
    </cfRule>
  </conditionalFormatting>
  <conditionalFormatting sqref="C39:I46">
    <cfRule type="containsBlanks" priority="1" dxfId="0" stopIfTrue="1">
      <formula>LEN(TRIM(C39))=0</formula>
    </cfRule>
  </conditionalFormatting>
  <printOptions/>
  <pageMargins left="0.2362204724409449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nesli</cp:lastModifiedBy>
  <cp:lastPrinted>2018-10-10T07:01:15Z</cp:lastPrinted>
  <dcterms:created xsi:type="dcterms:W3CDTF">2002-07-11T13:09:11Z</dcterms:created>
  <dcterms:modified xsi:type="dcterms:W3CDTF">2018-10-10T07:06:30Z</dcterms:modified>
  <cp:category/>
  <cp:version/>
  <cp:contentType/>
  <cp:contentStatus/>
</cp:coreProperties>
</file>